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2 Ипотека\2024\"/>
    </mc:Choice>
  </mc:AlternateContent>
  <xr:revisionPtr revIDLastSave="0" documentId="13_ncr:1_{0ED88827-3CE5-45C6-B70D-9C57F75E3630}" xr6:coauthVersionLast="47" xr6:coauthVersionMax="47" xr10:uidLastSave="{00000000-0000-0000-0000-000000000000}"/>
  <bookViews>
    <workbookView xWindow="10305" yWindow="600" windowWidth="8775" windowHeight="10830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M20" i="1"/>
  <c r="M9" i="1"/>
  <c r="L20" i="1"/>
  <c r="L9" i="1"/>
  <c r="K20" i="1"/>
  <c r="K9" i="1"/>
  <c r="J20" i="1"/>
  <c r="J9" i="1"/>
  <c r="I20" i="1"/>
  <c r="I9" i="1"/>
  <c r="H20" i="1"/>
  <c r="H9" i="1"/>
  <c r="G20" i="1"/>
  <c r="G9" i="1"/>
  <c r="B20" i="1"/>
  <c r="C20" i="1"/>
  <c r="D20" i="1"/>
  <c r="E20" i="1"/>
  <c r="F20" i="1"/>
  <c r="C9" i="1"/>
  <c r="D9" i="1"/>
  <c r="E9" i="1"/>
  <c r="F9" i="1"/>
  <c r="B9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<sst xmlns="http://schemas.openxmlformats.org/spreadsheetml/2006/main" count="71" uniqueCount="26">
  <si>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</si>
  <si>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</si>
  <si>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</si>
  <si>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</si>
  <si>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</si>
  <si>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</si>
  <si>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</si>
  <si>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</si>
  <si>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</si>
  <si>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</si>
  <si>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</si>
  <si>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</si>
  <si>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</si>
  <si>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</si>
  <si>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>(нарастающим итогом)</t>
  </si>
  <si>
    <t xml:space="preserve">Колиество, тыс. шт. </t>
  </si>
  <si>
    <t>2024 всего</t>
  </si>
  <si>
    <t>2024 первич.</t>
  </si>
  <si>
    <t>2024 вторич.</t>
  </si>
  <si>
    <t>2024 к 2023</t>
  </si>
  <si>
    <t>2024 к 2023 первич.</t>
  </si>
  <si>
    <t>2024 к 2023 вторич.</t>
  </si>
  <si>
    <t>Количество ипотечных жилищных кредитов в 2023 и 2024 годах, тыс. шт.</t>
  </si>
  <si>
    <t>Количество ипотечных жилищных кредитов в 2024 году в % к 2023 году</t>
  </si>
  <si>
    <t>Объем ипотечного жилищного кредитования в 2023 и 2024 годах, млрд руб.</t>
  </si>
  <si>
    <t>Объем ипотечного жилищного кредитования в 2024 году в % к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</si>
</sst>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164" fontId="3" fillId="2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4" fillId="0" borderId="12" xfId="0" applyFont="1" applyBorder="1"/>
    <xf numFmtId="164" fontId="3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4" xfId="0" applyBorder="1"/>
    <xf numFmtId="165" fontId="3" fillId="2" borderId="15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13523368595552E-2"/>
          <c:y val="5.8062987208928815E-2"/>
          <c:w val="0.88088308095216095"/>
          <c:h val="0.82066817866317843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2024 к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2647247052284448E-2"/>
                  <c:y val="-7.68302882502296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4.1689004200511602E-2"/>
                  <c:y val="5.436788372983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dLbl>
              <c:idx val="2"/>
              <c:layout>
                <c:manualLayout>
                  <c:x val="-3.3647722250739309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Данные!$B$11:$D$11</c:f>
              <c:numCache>
                <c:formatCode>0.0%</c:formatCode>
                <c:ptCount val="3"/>
                <c:pt idx="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2024 к 2023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8414613872819375E-2"/>
                  <c:y val="3.83178052938837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3.8021024775639449E-2"/>
                  <c:y val="6.784655476784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dLbl>
              <c:idx val="2"/>
              <c:layout>
                <c:manualLayout>
                  <c:x val="-3.2916728014542471E-2"/>
                  <c:y val="6.689195878984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Данные!$B$12:$D$12</c:f>
              <c:numCache>
                <c:formatCode>0.0%</c:formatCode>
                <c:ptCount val="3"/>
                <c:pt idx="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2024 к 2023 вторич.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4459604238649719E-2"/>
                  <c:y val="-1.4502206857565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663300"/>
                      </a:solidFill>
                      <a:latin typeface="Arial Narrow" panose="020B060602020203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3.9456903824521931E-2"/>
                  <c:y val="-7.625901787253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3.5840704959329665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Данные!$B$13:$D$13</c:f>
              <c:numCache>
                <c:formatCode>0.0%</c:formatCode>
                <c:ptCount val="3"/>
                <c:pt idx="0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1.8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70000000000000007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268340774517559"/>
          <c:y val="9.2836535905674186E-2"/>
          <c:w val="0.65135608157529357"/>
          <c:h val="0.11626749010326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99382438907867E-2"/>
          <c:y val="4.0534269244058119E-2"/>
          <c:w val="0.86142990986274348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2024 к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3691823677146227E-2"/>
                  <c:y val="-3.0783669848892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Данные!$B$22:$D$22</c:f>
              <c:numCache>
                <c:formatCode>0.0%</c:formatCode>
                <c:ptCount val="3"/>
                <c:pt idx="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2024 к 2023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462771709567733E-2"/>
                  <c:y val="-8.8168271219445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BE-4772-ACCE-C120E62C1298}"/>
                </c:ext>
              </c:extLst>
            </c:dLbl>
            <c:dLbl>
              <c:idx val="1"/>
              <c:layout>
                <c:manualLayout>
                  <c:x val="-4.774602515360981E-2"/>
                  <c:y val="-0.1196421232565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3.8935451447668606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Данные!$B$23:$D$23</c:f>
              <c:numCache>
                <c:formatCode>0.0%</c:formatCode>
                <c:ptCount val="3"/>
                <c:pt idx="0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2024 к 2023 вторич.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99410852827439E-2"/>
                  <c:y val="-4.447691242184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BE-4772-ACCE-C120E62C1298}"/>
                </c:ext>
              </c:extLst>
            </c:dLbl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9669665923163761E-2"/>
                  <c:y val="-0.10899529013838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Данные!$B$24:$D$24</c:f>
              <c:numCache>
                <c:formatCode>0.0%</c:formatCode>
                <c:ptCount val="3"/>
                <c:pt idx="0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1.8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70000000000000007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31460125397620925"/>
          <c:y val="4.5584157262598617E-2"/>
          <c:w val="0.59277104604541786"/>
          <c:h val="0.14533705433869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Данные!$B$5:$D$5</c:f>
              <c:numCache>
                <c:formatCode>#\ ##0.0</c:formatCode>
                <c:ptCount val="3"/>
                <c:pt idx="0">
                  <c:v>78</c:v>
                </c:pt>
                <c:pt idx="1">
                  <c:v>193</c:v>
                </c:pt>
                <c:pt idx="2">
                  <c:v>347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2024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Данные!$B$6:$D$6</c:f>
              <c:numCache>
                <c:formatCode>#\ ##0.0</c:formatCode>
                <c:ptCount val="3"/>
                <c:pt idx="0">
                  <c:v>71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2024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Данные!$B$7:$D$7</c:f>
              <c:numCache>
                <c:formatCode>#\ ##0.0</c:formatCode>
                <c:ptCount val="3"/>
                <c:pt idx="0">
                  <c:v>30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2024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Данные!$B$8:$D$8</c:f>
              <c:numCache>
                <c:formatCode>#\ ##0.0</c:formatCode>
                <c:ptCount val="3"/>
                <c:pt idx="0">
                  <c:v>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8545076854339414E-2"/>
          <c:y val="5.8558558558558557E-2"/>
          <c:w val="0.59004113227779476"/>
          <c:h val="0.11028658579839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Данные!$B$16:$D$16</c:f>
              <c:numCache>
                <c:formatCode>0.0</c:formatCode>
                <c:ptCount val="3"/>
                <c:pt idx="0">
                  <c:v>287</c:v>
                </c:pt>
                <c:pt idx="1">
                  <c:v>713</c:v>
                </c:pt>
                <c:pt idx="2">
                  <c:v>1281.7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2024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922553188147318E-2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2.0535384500242889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Данные!$B$17:$D$17</c:f>
              <c:numCache>
                <c:formatCode>0.0</c:formatCode>
                <c:ptCount val="3"/>
                <c:pt idx="0">
                  <c:v>263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2024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Данные!$B$18:$D$18</c:f>
              <c:numCache>
                <c:formatCode>0.0</c:formatCode>
                <c:ptCount val="3"/>
                <c:pt idx="0">
                  <c:v>151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2024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Данные!$B$19:$D$19</c:f>
              <c:numCache>
                <c:formatCode>0.0</c:formatCode>
                <c:ptCount val="3"/>
                <c:pt idx="0">
                  <c:v>112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7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652499484305446"/>
          <c:y val="6.8041393815672035E-2"/>
          <c:w val="0.55144511396595552"/>
          <c:h val="0.18530148377917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375558</xdr:colOff>
      <xdr:row>20</xdr:row>
      <xdr:rowOff>51708</xdr:rowOff>
    </xdr:from>
    <xdr:to>
      <xdr:col>13</xdr:col>
      <xdr:colOff>476251</xdr:colOff>
      <xdr:row>33</xdr:row>
      <xdr:rowOff>137433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abSelected="1" topLeftCell="A28" zoomScale="55" zoomScaleNormal="55" zoomScalePageLayoutView="75" workbookViewId="0">
      <selection activeCell="P64" sqref="P64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x14ac:dyDescent="0.2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19" spans="1:14" ht="18" x14ac:dyDescent="0.25">
      <c r="A19" s="22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 x14ac:dyDescent="0.25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24" customHeight="1" x14ac:dyDescent="0.25"/>
    <row r="35" spans="1:14" ht="17.25" customHeight="1" x14ac:dyDescent="0.2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4.25" customHeight="1" x14ac:dyDescent="0.25">
      <c r="A36" s="21" t="s">
        <v>14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53" spans="1:14" ht="18" x14ac:dyDescent="0.25">
      <c r="A53" s="22" t="s">
        <v>25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5.75" x14ac:dyDescent="0.25">
      <c r="A54" s="21" t="s">
        <v>14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6"/>
  <sheetViews>
    <sheetView zoomScale="70" zoomScaleNormal="70" workbookViewId="0">
      <selection activeCell="F30" sqref="F30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5" thickBot="1" x14ac:dyDescent="0.3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2023</v>
      </c>
      <c r="B5" s="2">
        <v>78</v>
      </c>
      <c r="C5" s="2">
        <v>193</v>
      </c>
      <c r="D5" s="2">
        <v>347</v>
      </c>
      <c r="E5" s="20">
        <v>502</v>
      </c>
      <c r="F5" s="20">
        <v>679</v>
      </c>
      <c r="G5" s="20">
        <v>825</v>
      </c>
      <c r="H5" s="20">
        <v>1000</v>
      </c>
      <c r="I5" s="20">
        <v>1212</v>
      </c>
      <c r="J5" s="20">
        <v>1451</v>
      </c>
      <c r="K5" s="20">
        <v>1648</v>
      </c>
      <c r="L5" s="20">
        <v>1839</v>
      </c>
      <c r="M5" s="20">
        <v>2035</v>
      </c>
    </row>
    <row r="6" spans="1:13" ht="15.75" x14ac:dyDescent="0.25">
      <c r="A6" s="3" t="s">
        <v>16</v>
      </c>
      <c r="B6" s="2">
        <v>71</v>
      </c>
      <c r="C6" s="2"/>
      <c r="D6" s="2"/>
      <c r="E6" s="20"/>
      <c r="F6" s="20"/>
      <c r="G6" s="20"/>
      <c r="H6" s="20"/>
      <c r="I6" s="20"/>
      <c r="J6" s="20"/>
      <c r="K6" s="20"/>
      <c r="L6" s="20"/>
      <c r="M6" s="20"/>
    </row>
    <row r="7" spans="1:13" ht="15.75" x14ac:dyDescent="0.25">
      <c r="A7" s="3" t="s">
        <v>17</v>
      </c>
      <c r="B7" s="2">
        <v>30</v>
      </c>
      <c r="C7" s="2"/>
      <c r="D7" s="2"/>
      <c r="E7" s="20"/>
      <c r="F7" s="20"/>
      <c r="G7" s="20"/>
      <c r="H7" s="20"/>
      <c r="I7" s="20"/>
      <c r="J7" s="20"/>
      <c r="K7" s="20"/>
      <c r="L7" s="20"/>
      <c r="M7" s="20"/>
    </row>
    <row r="8" spans="1:13" ht="16.5" thickBot="1" x14ac:dyDescent="0.3">
      <c r="A8" s="4" t="s">
        <v>18</v>
      </c>
      <c r="B8" s="2">
        <v>41</v>
      </c>
      <c r="C8" s="2"/>
      <c r="D8" s="2"/>
      <c r="E8" s="20"/>
      <c r="F8" s="20"/>
      <c r="G8" s="20"/>
      <c r="H8" s="20"/>
      <c r="I8" s="20"/>
      <c r="J8" s="20"/>
      <c r="K8" s="20"/>
      <c r="L8" s="20"/>
      <c r="M8" s="20"/>
    </row>
    <row r="9" spans="1:13" ht="16.5" thickBot="1" x14ac:dyDescent="0.3">
      <c r="A9" s="17"/>
      <c r="B9" s="19">
        <f>B8/B6</f>
        <v>0.57746478873239437</v>
      </c>
      <c r="C9" s="19" t="e">
        <f t="shared" ref="C9:M9" si="0">C8/C6</f>
        <v>#DIV/0!</v>
      </c>
      <c r="D9" s="19" t="e">
        <f t="shared" si="0"/>
        <v>#DIV/0!</v>
      </c>
      <c r="E9" s="19" t="e">
        <f t="shared" si="0"/>
        <v>#DIV/0!</v>
      </c>
      <c r="F9" s="19" t="e">
        <f t="shared" si="0"/>
        <v>#DIV/0!</v>
      </c>
      <c r="G9" s="19" t="e">
        <f t="shared" si="0"/>
        <v>#DIV/0!</v>
      </c>
      <c r="H9" s="19" t="e">
        <f t="shared" si="0"/>
        <v>#DIV/0!</v>
      </c>
      <c r="I9" s="19" t="e">
        <f t="shared" si="0"/>
        <v>#DIV/0!</v>
      </c>
      <c r="J9" s="19" t="e">
        <f t="shared" si="0"/>
        <v>#DIV/0!</v>
      </c>
      <c r="K9" s="19" t="e">
        <f t="shared" si="0"/>
        <v>#DIV/0!</v>
      </c>
      <c r="L9" s="19" t="e">
        <f t="shared" si="0"/>
        <v>#DIV/0!</v>
      </c>
      <c r="M9" s="19" t="e">
        <f t="shared" si="0"/>
        <v>#DIV/0!</v>
      </c>
    </row>
    <row r="10" spans="1:13" ht="15.75" x14ac:dyDescent="0.25">
      <c r="A10" s="15"/>
      <c r="B10" s="8" t="s">
        <v>2</v>
      </c>
      <c r="C10" s="11" t="s">
        <v>3</v>
      </c>
      <c r="D10" s="11" t="s">
        <v>4</v>
      </c>
      <c r="E10" s="11" t="s">
        <v>1</v>
      </c>
      <c r="F10" s="11" t="s">
        <v>0</v>
      </c>
      <c r="G10" s="12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3" t="s">
        <v>11</v>
      </c>
    </row>
    <row r="11" spans="1:13" ht="16.5" thickBot="1" x14ac:dyDescent="0.3">
      <c r="A11" s="4" t="s">
        <v>19</v>
      </c>
      <c r="B11" s="5">
        <v>0.92</v>
      </c>
      <c r="C11" s="5"/>
      <c r="D11" s="5"/>
      <c r="E11" s="5"/>
      <c r="F11" s="5"/>
      <c r="G11" s="6"/>
      <c r="H11" s="6"/>
      <c r="I11" s="6"/>
      <c r="J11" s="6"/>
      <c r="K11" s="6"/>
      <c r="L11" s="6"/>
      <c r="M11" s="7"/>
    </row>
    <row r="12" spans="1:13" ht="16.5" thickBot="1" x14ac:dyDescent="0.3">
      <c r="A12" s="4" t="s">
        <v>20</v>
      </c>
      <c r="B12" s="5">
        <v>1.5</v>
      </c>
      <c r="C12" s="5"/>
      <c r="D12" s="5"/>
      <c r="E12" s="5"/>
      <c r="F12" s="5"/>
      <c r="G12" s="6"/>
      <c r="H12" s="6"/>
      <c r="I12" s="6"/>
      <c r="J12" s="6"/>
      <c r="K12" s="6"/>
      <c r="L12" s="6"/>
      <c r="M12" s="7"/>
    </row>
    <row r="13" spans="1:13" ht="16.5" thickBot="1" x14ac:dyDescent="0.3">
      <c r="A13" s="4" t="s">
        <v>21</v>
      </c>
      <c r="B13" s="5">
        <v>0.71</v>
      </c>
      <c r="C13" s="5"/>
      <c r="D13" s="5"/>
      <c r="E13" s="5"/>
      <c r="F13" s="5"/>
      <c r="G13" s="6"/>
      <c r="H13" s="6"/>
      <c r="I13" s="6"/>
      <c r="J13" s="6"/>
      <c r="K13" s="6"/>
      <c r="L13" s="6"/>
      <c r="M13" s="7"/>
    </row>
    <row r="14" spans="1:13" ht="16.5" thickBot="1" x14ac:dyDescent="0.3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2023</v>
      </c>
      <c r="B16" s="20">
        <v>287</v>
      </c>
      <c r="C16" s="20">
        <v>713</v>
      </c>
      <c r="D16" s="20">
        <v>1281.7</v>
      </c>
      <c r="E16" s="20">
        <v>1849</v>
      </c>
      <c r="F16" s="20">
        <v>2433</v>
      </c>
      <c r="G16" s="20">
        <v>3058</v>
      </c>
      <c r="H16" s="20">
        <v>3703</v>
      </c>
      <c r="I16" s="20">
        <v>4549</v>
      </c>
      <c r="J16" s="20">
        <v>5498</v>
      </c>
      <c r="K16" s="20">
        <v>6268</v>
      </c>
      <c r="L16" s="20">
        <v>7004</v>
      </c>
      <c r="M16" s="20">
        <v>7772</v>
      </c>
    </row>
    <row r="17" spans="1:13" ht="15.75" x14ac:dyDescent="0.25">
      <c r="A17" s="3" t="s">
        <v>16</v>
      </c>
      <c r="B17" s="20">
        <v>263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 x14ac:dyDescent="0.25">
      <c r="A18" s="3" t="s">
        <v>17</v>
      </c>
      <c r="B18" s="20">
        <v>151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6.5" thickBot="1" x14ac:dyDescent="0.3">
      <c r="A19" s="4" t="s">
        <v>18</v>
      </c>
      <c r="B19" s="20">
        <v>112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6.5" thickBot="1" x14ac:dyDescent="0.3">
      <c r="A20" s="18"/>
      <c r="B20" s="19">
        <f>B19/B17</f>
        <v>0.42585551330798477</v>
      </c>
      <c r="C20" s="19" t="e">
        <f t="shared" ref="C20:M20" si="1">C19/C17</f>
        <v>#DIV/0!</v>
      </c>
      <c r="D20" s="19" t="e">
        <f t="shared" si="1"/>
        <v>#DIV/0!</v>
      </c>
      <c r="E20" s="19" t="e">
        <f t="shared" si="1"/>
        <v>#DIV/0!</v>
      </c>
      <c r="F20" s="19" t="e">
        <f t="shared" si="1"/>
        <v>#DIV/0!</v>
      </c>
      <c r="G20" s="19" t="e">
        <f t="shared" si="1"/>
        <v>#DIV/0!</v>
      </c>
      <c r="H20" s="19" t="e">
        <f t="shared" si="1"/>
        <v>#DIV/0!</v>
      </c>
      <c r="I20" s="19" t="e">
        <f t="shared" si="1"/>
        <v>#DIV/0!</v>
      </c>
      <c r="J20" s="19" t="e">
        <f t="shared" si="1"/>
        <v>#DIV/0!</v>
      </c>
      <c r="K20" s="19" t="e">
        <f t="shared" si="1"/>
        <v>#DIV/0!</v>
      </c>
      <c r="L20" s="19" t="e">
        <f t="shared" si="1"/>
        <v>#DIV/0!</v>
      </c>
      <c r="M20" s="19" t="e">
        <f t="shared" si="1"/>
        <v>#DIV/0!</v>
      </c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19</v>
      </c>
      <c r="B22" s="5">
        <v>0.93</v>
      </c>
      <c r="C22" s="5"/>
      <c r="D22" s="5"/>
      <c r="E22" s="5"/>
      <c r="F22" s="5"/>
      <c r="G22" s="6"/>
      <c r="H22" s="6"/>
      <c r="I22" s="6"/>
      <c r="J22" s="6"/>
      <c r="K22" s="6"/>
      <c r="L22" s="6"/>
      <c r="M22" s="7"/>
    </row>
    <row r="23" spans="1:13" ht="16.5" thickBot="1" x14ac:dyDescent="0.3">
      <c r="A23" s="4" t="s">
        <v>20</v>
      </c>
      <c r="B23" s="5">
        <v>1.44</v>
      </c>
      <c r="C23" s="5"/>
      <c r="D23" s="5"/>
      <c r="E23" s="5"/>
      <c r="F23" s="5"/>
      <c r="G23" s="6"/>
      <c r="H23" s="6"/>
      <c r="I23" s="6"/>
      <c r="J23" s="6"/>
      <c r="K23" s="6"/>
      <c r="L23" s="6"/>
      <c r="M23" s="7"/>
    </row>
    <row r="24" spans="1:13" ht="16.5" thickBot="1" x14ac:dyDescent="0.3">
      <c r="A24" s="4" t="s">
        <v>21</v>
      </c>
      <c r="B24" s="5">
        <v>0.63</v>
      </c>
      <c r="C24" s="5"/>
      <c r="D24" s="5"/>
      <c r="E24" s="5"/>
      <c r="F24" s="5"/>
      <c r="G24" s="6"/>
      <c r="H24" s="6"/>
      <c r="I24" s="6"/>
      <c r="J24" s="6"/>
      <c r="K24" s="6"/>
      <c r="L24" s="6"/>
      <c r="M24" s="7"/>
    </row>
    <row r="26" spans="1:13" x14ac:dyDescent="0.25">
      <c r="B26" s="26">
        <f>100%-B20</f>
        <v>0.57414448669201523</v>
      </c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2024-02-15T15:01:40Z</cp:lastPrinted>
  <dcterms:created xsi:type="dcterms:W3CDTF">2020-07-04T06:42:12Z</dcterms:created>
  <dcterms:modified xsi:type="dcterms:W3CDTF">2024-02-15T15:21:50Z</dcterms:modified>
</cp:coreProperties>
</file>