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уликов\Документы\01 РСС-СРО-РСПП-РТН\01 РСС текущие\300 Статистика\202 Ипотека\2023\"/>
    </mc:Choice>
  </mc:AlternateContent>
  <xr:revisionPtr revIDLastSave="0" documentId="13_ncr:1_{A74F8239-F5F2-482C-8DD7-2EB7D0A6C1B3}" xr6:coauthVersionLast="47" xr6:coauthVersionMax="47" xr10:uidLastSave="{00000000-0000-0000-0000-000000000000}"/>
  <bookViews>
    <workbookView xWindow="-120" yWindow="-120" windowWidth="29040" windowHeight="15840" xr2:uid="{3693D957-19EB-4B91-8239-198C2F8A6340}"/>
  </bookViews>
  <sheets>
    <sheet name="Графики" sheetId="2" r:id="rId1"/>
    <sheet name="Данные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/>
  <c r="E5" i="1"/>
  <c r="D9" i="1"/>
  <c r="D16" i="1"/>
  <c r="D20" i="1" s="1"/>
  <c r="D5" i="1"/>
  <c r="B20" i="1"/>
  <c r="C20" i="1"/>
  <c r="C16" i="1"/>
  <c r="C5" i="1"/>
  <c r="C9" i="1"/>
  <c r="B16" i="1"/>
  <c r="B5" i="1"/>
  <c r="B9" i="1"/>
  <c r="M20" i="1"/>
  <c r="J20" i="1"/>
  <c r="K20" i="1"/>
  <c r="L20" i="1"/>
  <c r="I20" i="1"/>
  <c r="H20" i="1"/>
  <c r="F20" i="1"/>
  <c r="G20" i="1"/>
  <c r="E20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<sst xmlns="http://schemas.openxmlformats.org/spreadsheetml/2006/main" count="71" uniqueCount="26">
  <si>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</si>
  <si>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</si>
  <si>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</si>
  <si>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</si>
  <si>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</si>
  <si>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</si>
  <si>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</si>
  <si>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</si>
  <si>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</si>
  <si>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</si>
  <si>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</si>
  <si>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</si>
  <si>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</si>
  <si>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</si>
  <si>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</si>
  <si>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</si>
  <si>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2023 всего</t>
  </si>
  <si>
    <t>2023 первич.</t>
  </si>
  <si>
    <t>2023 вторич.</t>
  </si>
  <si>
    <t>2023 к 2022 первич.</t>
  </si>
  <si>
    <t>2023 к 2022 вторич.</t>
  </si>
  <si>
    <t>Количество ипотечных жилищных кредитов в 2022 и 2023 годах, тыс. шт.</t>
  </si>
  <si>
    <t>Объем ипотечного жилищного кредитования в 2022 и 2023 годах, млрд руб.</t>
  </si>
  <si>
    <t>2023 к 2022</t>
  </si>
  <si>
    <t>Количество ипотечных жилищных кредитов в 2023 году в % к 2022году</t>
  </si>
  <si>
    <t>Объем ипотечного жилищного кредитования в 2023 году в % к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</si>
</sst>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0.0%"/>
    <numFmt numFmtId="166" formatCode="#,##0.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0" fillId="0" borderId="15" xfId="0" applyBorder="1"/>
    <xf numFmtId="165" fontId="3" fillId="2" borderId="16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3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3300"/>
      <color rgb="FF006600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3617879267150061"/>
          <c:h val="0.8444412064150344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822975253093367E-2"/>
                  <c:y val="-3.145633822799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E77-816C-EEE0D2FB4F67}"/>
                </c:ext>
              </c:extLst>
            </c:dLbl>
            <c:dLbl>
              <c:idx val="1"/>
              <c:layout>
                <c:manualLayout>
                  <c:x val="-4.1689046681664794E-2"/>
                  <c:y val="7.3347808386483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E-402D-A73B-F18139F3DE56}"/>
                </c:ext>
              </c:extLst>
            </c:dLbl>
            <c:dLbl>
              <c:idx val="2"/>
              <c:layout>
                <c:manualLayout>
                  <c:x val="-3.3647722250739309E-2"/>
                  <c:y val="5.0284604104202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0A-4FD3-B15E-AD3DC55E40AE}"/>
                </c:ext>
              </c:extLst>
            </c:dLbl>
            <c:dLbl>
              <c:idx val="3"/>
              <c:layout>
                <c:manualLayout>
                  <c:x val="-4.0968600746949482E-2"/>
                  <c:y val="6.451947954904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Данные!$B$10:$G$10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Данные!$B$11:$G$11</c:f>
              <c:numCache>
                <c:formatCode>0.0%</c:formatCode>
                <c:ptCount val="6"/>
                <c:pt idx="0">
                  <c:v>0.82</c:v>
                </c:pt>
                <c:pt idx="1">
                  <c:v>0.84</c:v>
                </c:pt>
                <c:pt idx="2">
                  <c:v>0.88</c:v>
                </c:pt>
                <c:pt idx="3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364641919760059E-2"/>
                  <c:y val="0.103678796907143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95-4D12-B62C-F094E01CC785}"/>
                </c:ext>
              </c:extLst>
            </c:dLbl>
            <c:dLbl>
              <c:idx val="1"/>
              <c:layout>
                <c:manualLayout>
                  <c:x val="-3.8021024775639449E-2"/>
                  <c:y val="6.784655476784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E-402D-A73B-F18139F3DE56}"/>
                </c:ext>
              </c:extLst>
            </c:dLbl>
            <c:dLbl>
              <c:idx val="2"/>
              <c:layout>
                <c:manualLayout>
                  <c:x val="-3.2916728014542471E-2"/>
                  <c:y val="6.6891958789848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A-4FD3-B15E-AD3DC55E40AE}"/>
                </c:ext>
              </c:extLst>
            </c:dLbl>
            <c:dLbl>
              <c:idx val="3"/>
              <c:layout>
                <c:manualLayout>
                  <c:x val="-3.8764681904116811E-2"/>
                  <c:y val="8.112683423468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Данные!$B$10:$G$10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Данные!$B$12:$G$12</c:f>
              <c:numCache>
                <c:formatCode>0.0%</c:formatCode>
                <c:ptCount val="6"/>
                <c:pt idx="0">
                  <c:v>0.8</c:v>
                </c:pt>
                <c:pt idx="1">
                  <c:v>0.72</c:v>
                </c:pt>
                <c:pt idx="2">
                  <c:v>0.72</c:v>
                </c:pt>
                <c:pt idx="3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41226096737908E-2"/>
                  <c:y val="-0.10968432999929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95-4D12-B62C-F094E01CC785}"/>
                </c:ext>
              </c:extLst>
            </c:dLbl>
            <c:dLbl>
              <c:idx val="1"/>
              <c:layout>
                <c:manualLayout>
                  <c:x val="-3.9456903824521931E-2"/>
                  <c:y val="-7.625901787253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E-402D-A73B-F18139F3DE56}"/>
                </c:ext>
              </c:extLst>
            </c:dLbl>
            <c:dLbl>
              <c:idx val="2"/>
              <c:layout>
                <c:manualLayout>
                  <c:x val="-3.5840704959329665E-2"/>
                  <c:y val="-5.74020418266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91-4519-BD62-05A764212869}"/>
                </c:ext>
              </c:extLst>
            </c:dLbl>
            <c:dLbl>
              <c:idx val="3"/>
              <c:layout>
                <c:manualLayout>
                  <c:x val="-4.5106028123823395E-2"/>
                  <c:y val="-7.163691727146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0A-4FD3-B15E-AD3DC55E4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Данные!$B$10:$G$10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Данные!$B$13:$G$13</c:f>
              <c:numCache>
                <c:formatCode>0.0%</c:formatCode>
                <c:ptCount val="6"/>
                <c:pt idx="0">
                  <c:v>0.84</c:v>
                </c:pt>
                <c:pt idx="1">
                  <c:v>0.89</c:v>
                </c:pt>
                <c:pt idx="2">
                  <c:v>0.97</c:v>
                </c:pt>
                <c:pt idx="3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3446195773610048"/>
          <c:y val="5.4818841594978567E-2"/>
          <c:w val="0.69974339145106845"/>
          <c:h val="0.15463333987166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3321550443598511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2023 к 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596250256830531E-2"/>
                  <c:y val="-3.0783587948942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3-4349-8E16-5A5BEE2AAE89}"/>
                </c:ext>
              </c:extLst>
            </c:dLbl>
            <c:dLbl>
              <c:idx val="1"/>
              <c:layout>
                <c:manualLayout>
                  <c:x val="-4.5927832613899502E-2"/>
                  <c:y val="-5.764252332199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dLbl>
              <c:idx val="3"/>
              <c:layout>
                <c:manualLayout>
                  <c:x val="-4.4570518641011789E-2"/>
                  <c:y val="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E-4042-9C4F-3A0ED88A6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Данные!$B$21:$G$21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Данные!$B$22:$G$22</c:f>
              <c:numCache>
                <c:formatCode>0.0%</c:formatCode>
                <c:ptCount val="6"/>
                <c:pt idx="0">
                  <c:v>0.88</c:v>
                </c:pt>
                <c:pt idx="1">
                  <c:v>0.89</c:v>
                </c:pt>
                <c:pt idx="2">
                  <c:v>0.97</c:v>
                </c:pt>
                <c:pt idx="3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2023 к 2022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774602515360981E-2"/>
                  <c:y val="-0.119642123256532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0-495A-92BF-D471059B8A55}"/>
                </c:ext>
              </c:extLst>
            </c:dLbl>
            <c:dLbl>
              <c:idx val="2"/>
              <c:layout>
                <c:manualLayout>
                  <c:x val="-3.8935451447668606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F-4AA6-BFD7-0BA9905A1A2F}"/>
                </c:ext>
              </c:extLst>
            </c:dLbl>
            <c:dLbl>
              <c:idx val="3"/>
              <c:layout>
                <c:manualLayout>
                  <c:x val="-4.482015156268012E-2"/>
                  <c:y val="6.0496444872797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E-4042-9C4F-3A0ED88A6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Данные!$B$21:$G$21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Данные!$B$23:$G$23</c:f>
              <c:numCache>
                <c:formatCode>0.0%</c:formatCode>
                <c:ptCount val="6"/>
                <c:pt idx="0">
                  <c:v>1.02</c:v>
                </c:pt>
                <c:pt idx="1">
                  <c:v>0.89</c:v>
                </c:pt>
                <c:pt idx="2">
                  <c:v>0.93</c:v>
                </c:pt>
                <c:pt idx="3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2023 к 2022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417097531085365E-2"/>
                  <c:y val="7.576221563528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0-495A-92BF-D471059B8A55}"/>
                </c:ext>
              </c:extLst>
            </c:dLbl>
            <c:dLbl>
              <c:idx val="2"/>
              <c:layout>
                <c:manualLayout>
                  <c:x val="-3.9669665923163761E-2"/>
                  <c:y val="-0.10899529013838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EF-4AA6-BFD7-0BA9905A1A2F}"/>
                </c:ext>
              </c:extLst>
            </c:dLbl>
            <c:dLbl>
              <c:idx val="3"/>
              <c:layout>
                <c:manualLayout>
                  <c:x val="-4.3102089690021585E-2"/>
                  <c:y val="-4.433016311760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E-4042-9C4F-3A0ED88A6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Данные!$B$21:$G$21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Данные!$B$24:$G$24</c:f>
              <c:numCache>
                <c:formatCode>0.0%</c:formatCode>
                <c:ptCount val="6"/>
                <c:pt idx="0">
                  <c:v>0.78</c:v>
                </c:pt>
                <c:pt idx="1">
                  <c:v>0.88</c:v>
                </c:pt>
                <c:pt idx="2">
                  <c:v>0.99</c:v>
                </c:pt>
                <c:pt idx="3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445100586805021"/>
          <c:y val="3.1727373570220575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210126490697086E-2"/>
          <c:y val="3.5473505001064068E-2"/>
          <c:w val="0.93073523694578697"/>
          <c:h val="0.86002979357310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3.153153153153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7-41C9-93F2-72D1C6C55FFE}"/>
                </c:ext>
              </c:extLst>
            </c:dLbl>
            <c:dLbl>
              <c:idx val="1"/>
              <c:layout>
                <c:manualLayout>
                  <c:x val="0"/>
                  <c:y val="-2.2522522522522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90-48DF-A4A3-5C4C93F55B35}"/>
                </c:ext>
              </c:extLst>
            </c:dLbl>
            <c:dLbl>
              <c:idx val="2"/>
              <c:layout>
                <c:manualLayout>
                  <c:x val="-1.4738393515106854E-3"/>
                  <c:y val="-2.25225225225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Данные!$B$4:$G$4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Данные!$B$5:$G$5</c:f>
              <c:numCache>
                <c:formatCode>#\ ##0.0</c:formatCode>
                <c:ptCount val="6"/>
                <c:pt idx="0">
                  <c:v>95.121951219512198</c:v>
                </c:pt>
                <c:pt idx="1">
                  <c:v>229.76190476190476</c:v>
                </c:pt>
                <c:pt idx="2">
                  <c:v>394.31818181818181</c:v>
                </c:pt>
                <c:pt idx="3">
                  <c:v>444.24778761061953</c:v>
                </c:pt>
                <c:pt idx="4" formatCode="0.0">
                  <c:v>475</c:v>
                </c:pt>
                <c:pt idx="5" formatCode="0.0">
                  <c:v>545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67-41C9-93F2-72D1C6C55FFE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1255742725880554E-3"/>
                  <c:y val="-3.6036036036036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7-41C9-93F2-72D1C6C55FFE}"/>
                </c:ext>
              </c:extLst>
            </c:dLbl>
            <c:dLbl>
              <c:idx val="1"/>
              <c:layout>
                <c:manualLayout>
                  <c:x val="1.2055889845014767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3-4997-88FF-E37E7A9152DF}"/>
                </c:ext>
              </c:extLst>
            </c:dLbl>
            <c:dLbl>
              <c:idx val="2"/>
              <c:layout>
                <c:manualLayout>
                  <c:x val="1.326455416359606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Данные!$B$4:$G$4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Данные!$B$6:$G$6</c:f>
              <c:numCache>
                <c:formatCode>#\ ##0.0</c:formatCode>
                <c:ptCount val="6"/>
                <c:pt idx="0">
                  <c:v>78</c:v>
                </c:pt>
                <c:pt idx="1">
                  <c:v>193</c:v>
                </c:pt>
                <c:pt idx="2">
                  <c:v>347</c:v>
                </c:pt>
                <c:pt idx="3" formatCode="0.0">
                  <c:v>502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67-41C9-93F2-72D1C6C55FFE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883614088820835E-3"/>
                  <c:y val="-2.70270270270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5-49AF-9C87-889FD662E81D}"/>
                </c:ext>
              </c:extLst>
            </c:dLbl>
            <c:dLbl>
              <c:idx val="1"/>
              <c:layout>
                <c:manualLayout>
                  <c:x val="4.4215180545320561E-3"/>
                  <c:y val="-1.3513513513513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90-48DF-A4A3-5C4C93F55B35}"/>
                </c:ext>
              </c:extLst>
            </c:dLbl>
            <c:dLbl>
              <c:idx val="2"/>
              <c:layout>
                <c:manualLayout>
                  <c:x val="4.4215180545320561E-3"/>
                  <c:y val="-2.252252252252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Данные!$B$4:$G$4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Данные!$B$7:$G$7</c:f>
              <c:numCache>
                <c:formatCode>#\ ##0.0</c:formatCode>
                <c:ptCount val="6"/>
                <c:pt idx="0">
                  <c:v>25</c:v>
                </c:pt>
                <c:pt idx="1">
                  <c:v>54</c:v>
                </c:pt>
                <c:pt idx="2">
                  <c:v>98.9</c:v>
                </c:pt>
                <c:pt idx="3" formatCode="0.0">
                  <c:v>144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3D67-41C9-93F2-72D1C6C55FFE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936252016117034E-2"/>
                  <c:y val="-1.801801801801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5-49AF-9C87-889FD662E81D}"/>
                </c:ext>
              </c:extLst>
            </c:dLbl>
            <c:dLbl>
              <c:idx val="2"/>
              <c:layout>
                <c:manualLayout>
                  <c:x val="8.8430361090640047E-3"/>
                  <c:y val="-1.351351351351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0-48DF-A4A3-5C4C93F55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Данные!$B$4:$G$4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Данные!$B$8:$G$8</c:f>
              <c:numCache>
                <c:formatCode>#\ ##0.0</c:formatCode>
                <c:ptCount val="6"/>
                <c:pt idx="0">
                  <c:v>53</c:v>
                </c:pt>
                <c:pt idx="1">
                  <c:v>139</c:v>
                </c:pt>
                <c:pt idx="2">
                  <c:v>248.1</c:v>
                </c:pt>
                <c:pt idx="3" formatCode="0.0">
                  <c:v>358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3D67-41C9-93F2-72D1C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8327440"/>
        <c:axId val="1828327856"/>
        <c:axId val="0"/>
      </c:bar3DChart>
      <c:catAx>
        <c:axId val="18283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856"/>
        <c:crosses val="autoZero"/>
        <c:auto val="1"/>
        <c:lblAlgn val="ctr"/>
        <c:lblOffset val="100"/>
        <c:noMultiLvlLbl val="0"/>
      </c:catAx>
      <c:valAx>
        <c:axId val="18283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8283274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9.8545076854339414E-2"/>
          <c:y val="5.8558558558558557E-2"/>
          <c:w val="0.16437544606850452"/>
          <c:h val="0.421097396609207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325095044128427E-2"/>
          <c:y val="4.571813939924177E-2"/>
          <c:w val="0.93745901296639755"/>
          <c:h val="0.846882473024205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4593082852075264E-3"/>
                  <c:y val="-2.693602693602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E-407C-9E48-ED381D227387}"/>
                </c:ext>
              </c:extLst>
            </c:dLbl>
            <c:dLbl>
              <c:idx val="1"/>
              <c:layout>
                <c:manualLayout>
                  <c:x val="-5.4502027207133962E-17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8E-407C-9E48-ED381D227387}"/>
                </c:ext>
              </c:extLst>
            </c:dLbl>
            <c:dLbl>
              <c:idx val="2"/>
              <c:layout>
                <c:manualLayout>
                  <c:x val="0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8E-407C-9E48-ED381D227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99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Данные!$B$15:$G$15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Данные!$B$16:$G$16</c:f>
              <c:numCache>
                <c:formatCode>0.0</c:formatCode>
                <c:ptCount val="6"/>
                <c:pt idx="0">
                  <c:v>326.13636363636363</c:v>
                </c:pt>
                <c:pt idx="1">
                  <c:v>801.12359550561791</c:v>
                </c:pt>
                <c:pt idx="2">
                  <c:v>1321.340206185567</c:v>
                </c:pt>
                <c:pt idx="3">
                  <c:v>1491.1290322580646</c:v>
                </c:pt>
                <c:pt idx="4">
                  <c:v>1622</c:v>
                </c:pt>
                <c:pt idx="5">
                  <c:v>1880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158-4629-A2FA-FAD44C568BD1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2023 всего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244668911335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E-407C-9E48-ED381D227387}"/>
                </c:ext>
              </c:extLst>
            </c:dLbl>
            <c:dLbl>
              <c:idx val="1"/>
              <c:layout>
                <c:manualLayout>
                  <c:x val="1.922553188147318E-2"/>
                  <c:y val="-1.7957351290684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9A-4DE0-A033-CE39BD4873B4}"/>
                </c:ext>
              </c:extLst>
            </c:dLbl>
            <c:dLbl>
              <c:idx val="2"/>
              <c:layout>
                <c:manualLayout>
                  <c:x val="2.0535384500242889E-2"/>
                  <c:y val="-1.3468013468013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Данные!$B$15:$G$15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Данные!$B$17:$G$17</c:f>
              <c:numCache>
                <c:formatCode>0.0</c:formatCode>
                <c:ptCount val="6"/>
                <c:pt idx="0">
                  <c:v>287</c:v>
                </c:pt>
                <c:pt idx="1">
                  <c:v>713</c:v>
                </c:pt>
                <c:pt idx="2">
                  <c:v>1281.7</c:v>
                </c:pt>
                <c:pt idx="3">
                  <c:v>1849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158-4629-A2FA-FAD44C568BD1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2023 первич.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593082852075264E-3"/>
                  <c:y val="-2.693602693602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E-407C-9E48-ED381D227387}"/>
                </c:ext>
              </c:extLst>
            </c:dLbl>
            <c:dLbl>
              <c:idx val="2"/>
              <c:layout>
                <c:manualLayout>
                  <c:x val="5.8672527143550039E-3"/>
                  <c:y val="-2.6936026936026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66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Данные!$B$15:$G$15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Данные!$B$18:$G$18</c:f>
              <c:numCache>
                <c:formatCode>0.0</c:formatCode>
                <c:ptCount val="6"/>
                <c:pt idx="0">
                  <c:v>136</c:v>
                </c:pt>
                <c:pt idx="1">
                  <c:v>286</c:v>
                </c:pt>
                <c:pt idx="2">
                  <c:v>512.29999999999995</c:v>
                </c:pt>
                <c:pt idx="3">
                  <c:v>719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7158-4629-A2FA-FAD44C568BD1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2023 вторич.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405052665484228E-2"/>
                  <c:y val="-2.244668911335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8E-407C-9E48-ED381D227387}"/>
                </c:ext>
              </c:extLst>
            </c:dLbl>
            <c:dLbl>
              <c:idx val="2"/>
              <c:layout>
                <c:manualLayout>
                  <c:x val="1.1734505428710115E-2"/>
                  <c:y val="-2.244668911335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FB-4840-A5BB-D96C3785C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6633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Данные!$B$15:$G$15</c:f>
              <c:strCache>
                <c:ptCount val="6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</c:strCache>
            </c:strRef>
          </c:cat>
          <c:val>
            <c:numRef>
              <c:f>Данные!$B$19:$G$19</c:f>
              <c:numCache>
                <c:formatCode>0.0</c:formatCode>
                <c:ptCount val="6"/>
                <c:pt idx="0">
                  <c:v>151</c:v>
                </c:pt>
                <c:pt idx="1">
                  <c:v>427</c:v>
                </c:pt>
                <c:pt idx="2">
                  <c:v>769.4</c:v>
                </c:pt>
                <c:pt idx="3">
                  <c:v>1130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158-4629-A2FA-FAD44C56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7738672"/>
        <c:axId val="1777739920"/>
        <c:axId val="0"/>
      </c:bar3DChart>
      <c:catAx>
        <c:axId val="177773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9920"/>
        <c:crosses val="autoZero"/>
        <c:auto val="1"/>
        <c:lblAlgn val="ctr"/>
        <c:lblOffset val="100"/>
        <c:noMultiLvlLbl val="0"/>
      </c:catAx>
      <c:valAx>
        <c:axId val="17777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777738672"/>
        <c:crosses val="autoZero"/>
        <c:crossBetween val="between"/>
        <c:majorUnit val="7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10012235762845645"/>
          <c:y val="6.3552055993000886E-2"/>
          <c:w val="0.17016488135098343"/>
          <c:h val="0.40078969926738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57150</xdr:colOff>
      <xdr:row>17</xdr:row>
      <xdr:rowOff>177801</xdr:rowOff>
    </xdr:from>
    <xdr:to>
      <xdr:col>13</xdr:col>
      <xdr:colOff>847725</xdr:colOff>
      <xdr:row>19</xdr:row>
      <xdr:rowOff>92075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81950" y="3530601"/>
          <a:ext cx="790575" cy="3333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79375</xdr:colOff>
      <xdr:row>34</xdr:row>
      <xdr:rowOff>6351</xdr:rowOff>
    </xdr:from>
    <xdr:to>
      <xdr:col>13</xdr:col>
      <xdr:colOff>869950</xdr:colOff>
      <xdr:row>36</xdr:row>
      <xdr:rowOff>15875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8004175" y="6762751"/>
          <a:ext cx="790575" cy="4032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52</xdr:row>
      <xdr:rowOff>19051</xdr:rowOff>
    </xdr:from>
    <xdr:to>
      <xdr:col>13</xdr:col>
      <xdr:colOff>742950</xdr:colOff>
      <xdr:row>53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76200</xdr:colOff>
      <xdr:row>20</xdr:row>
      <xdr:rowOff>38100</xdr:rowOff>
    </xdr:from>
    <xdr:to>
      <xdr:col>13</xdr:col>
      <xdr:colOff>838199</xdr:colOff>
      <xdr:row>33</xdr:row>
      <xdr:rowOff>123825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54</xdr:row>
      <xdr:rowOff>114300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</xdr:row>
      <xdr:rowOff>114300</xdr:rowOff>
    </xdr:from>
    <xdr:to>
      <xdr:col>13</xdr:col>
      <xdr:colOff>825500</xdr:colOff>
      <xdr:row>17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597652E-94DC-45A1-8C1E-D74CBE3C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104774</xdr:colOff>
      <xdr:row>36</xdr:row>
      <xdr:rowOff>85725</xdr:rowOff>
    </xdr:from>
    <xdr:to>
      <xdr:col>13</xdr:col>
      <xdr:colOff>838200</xdr:colOff>
      <xdr:row>51</xdr:row>
      <xdr:rowOff>57150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166E30C7-1312-439C-8697-37192E4A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6"/>
  <sheetViews>
    <sheetView tabSelected="1" zoomScale="75" zoomScaleNormal="75" zoomScalePageLayoutView="75" workbookViewId="0">
      <selection activeCell="T45" sqref="T45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19" spans="1:14" ht="18" x14ac:dyDescent="0.25">
      <c r="A19" s="24" t="s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x14ac:dyDescent="0.25">
      <c r="A20" s="23" t="s">
        <v>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4" customHeight="1" x14ac:dyDescent="0.25"/>
    <row r="35" spans="1:14" ht="17.25" customHeight="1" x14ac:dyDescent="0.25">
      <c r="A35" s="24" t="s">
        <v>22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4.25" customHeight="1" x14ac:dyDescent="0.25">
      <c r="A36" s="23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53" spans="1:14" ht="18" x14ac:dyDescent="0.25">
      <c r="A53" s="24" t="s">
        <v>25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5.75" x14ac:dyDescent="0.25">
      <c r="A54" s="23" t="s">
        <v>15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6" spans="1:14" ht="19.5" customHeight="1" x14ac:dyDescent="0.25"/>
  </sheetData>
  <mergeCells count="8">
    <mergeCell ref="A54:N54"/>
    <mergeCell ref="A1:N1"/>
    <mergeCell ref="A19:N19"/>
    <mergeCell ref="A35:N35"/>
    <mergeCell ref="A53:N53"/>
    <mergeCell ref="A2:N2"/>
    <mergeCell ref="A36:N36"/>
    <mergeCell ref="A20:N20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zoomScale="75" zoomScaleNormal="75" workbookViewId="0">
      <selection activeCell="D9" sqref="D9:E9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thickBot="1" x14ac:dyDescent="0.3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75" x14ac:dyDescent="0.25">
      <c r="A4" s="10"/>
      <c r="B4" s="11" t="s">
        <v>2</v>
      </c>
      <c r="C4" s="11" t="s">
        <v>3</v>
      </c>
      <c r="D4" s="11" t="s">
        <v>4</v>
      </c>
      <c r="E4" s="11" t="s">
        <v>1</v>
      </c>
      <c r="F4" s="11" t="s">
        <v>0</v>
      </c>
      <c r="G4" s="12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3" t="s">
        <v>11</v>
      </c>
    </row>
    <row r="5" spans="1:13" ht="15.75" x14ac:dyDescent="0.25">
      <c r="A5" s="3">
        <v>2022</v>
      </c>
      <c r="B5" s="2">
        <f>B6/B11</f>
        <v>95.121951219512198</v>
      </c>
      <c r="C5" s="2">
        <f>C6/C11</f>
        <v>229.76190476190476</v>
      </c>
      <c r="D5" s="2">
        <f>D6/D11</f>
        <v>394.31818181818181</v>
      </c>
      <c r="E5" s="2">
        <f>E6/E11</f>
        <v>444.24778761061953</v>
      </c>
      <c r="F5" s="20">
        <v>475</v>
      </c>
      <c r="G5" s="21">
        <v>545</v>
      </c>
      <c r="H5" s="20">
        <v>635</v>
      </c>
      <c r="I5" s="20">
        <v>761</v>
      </c>
      <c r="J5" s="20">
        <v>895</v>
      </c>
      <c r="K5" s="20">
        <v>1022.2</v>
      </c>
      <c r="L5" s="20">
        <v>1151</v>
      </c>
      <c r="M5" s="22">
        <v>1327.4</v>
      </c>
    </row>
    <row r="6" spans="1:13" ht="15.75" x14ac:dyDescent="0.25">
      <c r="A6" s="3" t="s">
        <v>16</v>
      </c>
      <c r="B6" s="2">
        <v>78</v>
      </c>
      <c r="C6" s="2">
        <v>193</v>
      </c>
      <c r="D6" s="2">
        <v>347</v>
      </c>
      <c r="E6" s="20">
        <v>502</v>
      </c>
      <c r="F6" s="20"/>
      <c r="G6" s="20"/>
      <c r="H6" s="20"/>
      <c r="I6" s="20"/>
      <c r="J6" s="20"/>
      <c r="K6" s="20"/>
      <c r="L6" s="20"/>
      <c r="M6" s="20"/>
    </row>
    <row r="7" spans="1:13" ht="15.75" x14ac:dyDescent="0.25">
      <c r="A7" s="3" t="s">
        <v>17</v>
      </c>
      <c r="B7" s="2">
        <v>25</v>
      </c>
      <c r="C7" s="2">
        <v>54</v>
      </c>
      <c r="D7" s="2">
        <v>98.9</v>
      </c>
      <c r="E7" s="20">
        <v>144</v>
      </c>
      <c r="F7" s="20"/>
      <c r="G7" s="20"/>
      <c r="H7" s="20"/>
      <c r="I7" s="20"/>
      <c r="J7" s="20"/>
      <c r="K7" s="20"/>
      <c r="L7" s="20"/>
      <c r="M7" s="20"/>
    </row>
    <row r="8" spans="1:13" ht="16.5" thickBot="1" x14ac:dyDescent="0.3">
      <c r="A8" s="4" t="s">
        <v>18</v>
      </c>
      <c r="B8" s="2">
        <v>53</v>
      </c>
      <c r="C8" s="2">
        <v>139</v>
      </c>
      <c r="D8" s="2">
        <v>248.1</v>
      </c>
      <c r="E8" s="20">
        <v>358</v>
      </c>
      <c r="F8" s="20"/>
      <c r="G8" s="20"/>
      <c r="H8" s="20"/>
      <c r="I8" s="20"/>
      <c r="J8" s="20"/>
      <c r="K8" s="20"/>
      <c r="L8" s="20"/>
      <c r="M8" s="20"/>
    </row>
    <row r="9" spans="1:13" ht="16.5" thickBot="1" x14ac:dyDescent="0.3">
      <c r="A9" s="17"/>
      <c r="B9" s="19">
        <f>B8/B6</f>
        <v>0.67948717948717952</v>
      </c>
      <c r="C9" s="19">
        <f>C8/C6</f>
        <v>0.72020725388601037</v>
      </c>
      <c r="D9" s="19">
        <f>D8/D6</f>
        <v>0.71498559077809798</v>
      </c>
      <c r="E9" s="19">
        <f>E8/E6</f>
        <v>0.71314741035856577</v>
      </c>
      <c r="F9" s="19"/>
      <c r="G9" s="19"/>
      <c r="H9" s="19"/>
      <c r="I9" s="19"/>
      <c r="J9" s="19"/>
      <c r="K9" s="19"/>
      <c r="L9" s="19"/>
      <c r="M9" s="19"/>
    </row>
    <row r="10" spans="1:13" ht="15.75" x14ac:dyDescent="0.25">
      <c r="A10" s="15"/>
      <c r="B10" s="8" t="s">
        <v>2</v>
      </c>
      <c r="C10" s="8" t="s">
        <v>3</v>
      </c>
      <c r="D10" s="8" t="s">
        <v>4</v>
      </c>
      <c r="E10" s="8" t="s">
        <v>1</v>
      </c>
      <c r="F10" s="8" t="s">
        <v>0</v>
      </c>
      <c r="G10" s="9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16" t="s">
        <v>11</v>
      </c>
    </row>
    <row r="11" spans="1:13" ht="16.5" thickBot="1" x14ac:dyDescent="0.3">
      <c r="A11" s="4" t="s">
        <v>23</v>
      </c>
      <c r="B11" s="5">
        <v>0.82</v>
      </c>
      <c r="C11" s="5">
        <v>0.84</v>
      </c>
      <c r="D11" s="5">
        <v>0.88</v>
      </c>
      <c r="E11" s="5">
        <v>1.1299999999999999</v>
      </c>
      <c r="F11" s="5"/>
      <c r="G11" s="6"/>
      <c r="H11" s="6"/>
      <c r="I11" s="6"/>
      <c r="J11" s="6"/>
      <c r="K11" s="6"/>
      <c r="L11" s="6"/>
      <c r="M11" s="7"/>
    </row>
    <row r="12" spans="1:13" ht="16.5" thickBot="1" x14ac:dyDescent="0.3">
      <c r="A12" s="4" t="s">
        <v>19</v>
      </c>
      <c r="B12" s="5">
        <v>0.8</v>
      </c>
      <c r="C12" s="5">
        <v>0.72</v>
      </c>
      <c r="D12" s="5">
        <v>0.72</v>
      </c>
      <c r="E12" s="5">
        <v>0.91</v>
      </c>
      <c r="F12" s="5"/>
      <c r="G12" s="6"/>
      <c r="H12" s="6"/>
      <c r="I12" s="6"/>
      <c r="J12" s="6"/>
      <c r="K12" s="6"/>
      <c r="L12" s="6"/>
      <c r="M12" s="7"/>
    </row>
    <row r="13" spans="1:13" ht="16.5" thickBot="1" x14ac:dyDescent="0.3">
      <c r="A13" s="4" t="s">
        <v>20</v>
      </c>
      <c r="B13" s="5">
        <v>0.84</v>
      </c>
      <c r="C13" s="5">
        <v>0.89</v>
      </c>
      <c r="D13" s="5">
        <v>0.97</v>
      </c>
      <c r="E13" s="5">
        <v>1.26</v>
      </c>
      <c r="F13" s="5"/>
      <c r="G13" s="6"/>
      <c r="H13" s="6"/>
      <c r="I13" s="6"/>
      <c r="J13" s="6"/>
      <c r="K13" s="6"/>
      <c r="L13" s="6"/>
      <c r="M13" s="7"/>
    </row>
    <row r="14" spans="1:13" ht="16.5" thickBot="1" x14ac:dyDescent="0.3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14"/>
      <c r="B15" s="11" t="s">
        <v>2</v>
      </c>
      <c r="C15" s="11" t="s">
        <v>3</v>
      </c>
      <c r="D15" s="11" t="s">
        <v>4</v>
      </c>
      <c r="E15" s="11" t="s">
        <v>1</v>
      </c>
      <c r="F15" s="11" t="s">
        <v>0</v>
      </c>
      <c r="G15" s="12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3" t="s">
        <v>11</v>
      </c>
    </row>
    <row r="16" spans="1:13" ht="15.75" x14ac:dyDescent="0.25">
      <c r="A16" s="3">
        <v>2022</v>
      </c>
      <c r="B16" s="20">
        <f>B17/B22</f>
        <v>326.13636363636363</v>
      </c>
      <c r="C16" s="20">
        <f>C17/C22</f>
        <v>801.12359550561791</v>
      </c>
      <c r="D16" s="20">
        <f>D17/D22</f>
        <v>1321.340206185567</v>
      </c>
      <c r="E16" s="20">
        <f>E17/E22</f>
        <v>1491.1290322580646</v>
      </c>
      <c r="F16" s="20">
        <v>1622</v>
      </c>
      <c r="G16" s="21">
        <v>1880</v>
      </c>
      <c r="H16" s="20">
        <v>2232</v>
      </c>
      <c r="I16" s="20">
        <v>2685</v>
      </c>
      <c r="J16" s="20">
        <v>3204</v>
      </c>
      <c r="K16" s="20">
        <v>3645.6</v>
      </c>
      <c r="L16" s="20">
        <v>4116.3</v>
      </c>
      <c r="M16" s="22">
        <v>4820.1000000000004</v>
      </c>
    </row>
    <row r="17" spans="1:13" ht="15.75" x14ac:dyDescent="0.25">
      <c r="A17" s="3" t="s">
        <v>16</v>
      </c>
      <c r="B17" s="20">
        <v>287</v>
      </c>
      <c r="C17" s="20">
        <v>713</v>
      </c>
      <c r="D17" s="20">
        <v>1281.7</v>
      </c>
      <c r="E17" s="20">
        <v>1849</v>
      </c>
      <c r="F17" s="20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3" t="s">
        <v>17</v>
      </c>
      <c r="B18" s="20">
        <v>136</v>
      </c>
      <c r="C18" s="20">
        <v>286</v>
      </c>
      <c r="D18" s="20">
        <v>512.29999999999995</v>
      </c>
      <c r="E18" s="20">
        <v>719</v>
      </c>
      <c r="F18" s="20"/>
      <c r="G18" s="20"/>
      <c r="H18" s="20"/>
      <c r="I18" s="20"/>
      <c r="J18" s="20"/>
      <c r="K18" s="20"/>
      <c r="L18" s="20"/>
      <c r="M18" s="20"/>
    </row>
    <row r="19" spans="1:13" ht="16.5" thickBot="1" x14ac:dyDescent="0.3">
      <c r="A19" s="4" t="s">
        <v>18</v>
      </c>
      <c r="B19" s="20">
        <v>151</v>
      </c>
      <c r="C19" s="20">
        <v>427</v>
      </c>
      <c r="D19" s="20">
        <v>769.4</v>
      </c>
      <c r="E19" s="20">
        <v>1130</v>
      </c>
      <c r="F19" s="20"/>
      <c r="G19" s="20"/>
      <c r="H19" s="20"/>
      <c r="I19" s="20"/>
      <c r="J19" s="20"/>
      <c r="K19" s="20"/>
      <c r="L19" s="20"/>
      <c r="M19" s="20"/>
    </row>
    <row r="20" spans="1:13" ht="16.5" thickBot="1" x14ac:dyDescent="0.3">
      <c r="A20" s="18"/>
      <c r="B20" s="19">
        <f>B19/B17</f>
        <v>0.52613240418118468</v>
      </c>
      <c r="C20" s="19">
        <f>C19/C17</f>
        <v>0.59887798036465634</v>
      </c>
      <c r="D20" s="19">
        <f t="shared" ref="D20:M20" si="0">D19/D16</f>
        <v>0.5822875867987829</v>
      </c>
      <c r="E20" s="19">
        <f t="shared" si="0"/>
        <v>0.75781503515413728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</row>
    <row r="21" spans="1:13" ht="15.75" x14ac:dyDescent="0.25">
      <c r="A21" s="15"/>
      <c r="B21" s="8" t="s">
        <v>2</v>
      </c>
      <c r="C21" s="8" t="s">
        <v>3</v>
      </c>
      <c r="D21" s="8" t="s">
        <v>4</v>
      </c>
      <c r="E21" s="8" t="s">
        <v>1</v>
      </c>
      <c r="F21" s="8" t="s">
        <v>0</v>
      </c>
      <c r="G21" s="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16" t="s">
        <v>11</v>
      </c>
    </row>
    <row r="22" spans="1:13" ht="16.5" thickBot="1" x14ac:dyDescent="0.3">
      <c r="A22" s="4" t="s">
        <v>23</v>
      </c>
      <c r="B22" s="5">
        <v>0.88</v>
      </c>
      <c r="C22" s="5">
        <v>0.89</v>
      </c>
      <c r="D22" s="5">
        <v>0.97</v>
      </c>
      <c r="E22" s="5">
        <v>1.24</v>
      </c>
      <c r="F22" s="5"/>
      <c r="G22" s="6"/>
      <c r="H22" s="6"/>
      <c r="I22" s="6"/>
      <c r="J22" s="6"/>
      <c r="K22" s="6"/>
      <c r="L22" s="6"/>
      <c r="M22" s="7"/>
    </row>
    <row r="23" spans="1:13" ht="16.5" thickBot="1" x14ac:dyDescent="0.3">
      <c r="A23" s="4" t="s">
        <v>19</v>
      </c>
      <c r="B23" s="5">
        <v>1.02</v>
      </c>
      <c r="C23" s="5">
        <v>0.89</v>
      </c>
      <c r="D23" s="5">
        <v>0.93</v>
      </c>
      <c r="E23" s="5">
        <v>1.1200000000000001</v>
      </c>
      <c r="F23" s="5"/>
      <c r="G23" s="6"/>
      <c r="H23" s="6"/>
      <c r="I23" s="6"/>
      <c r="J23" s="6"/>
      <c r="K23" s="6"/>
      <c r="L23" s="6"/>
      <c r="M23" s="7"/>
    </row>
    <row r="24" spans="1:13" ht="16.5" thickBot="1" x14ac:dyDescent="0.3">
      <c r="A24" s="4" t="s">
        <v>20</v>
      </c>
      <c r="B24" s="5">
        <v>0.78</v>
      </c>
      <c r="C24" s="5">
        <v>0.88</v>
      </c>
      <c r="D24" s="5">
        <v>0.99</v>
      </c>
      <c r="E24" s="5">
        <v>1.33</v>
      </c>
      <c r="F24" s="5"/>
      <c r="G24" s="6"/>
      <c r="H24" s="6"/>
      <c r="I24" s="6"/>
      <c r="J24" s="6"/>
      <c r="K24" s="6"/>
      <c r="L24" s="6"/>
      <c r="M24" s="7"/>
    </row>
  </sheetData>
  <mergeCells count="3">
    <mergeCell ref="A3:M3"/>
    <mergeCell ref="A14:M14"/>
    <mergeCell ref="A2:M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</cp:lastModifiedBy>
  <cp:lastPrinted>2023-05-15T16:25:29Z</cp:lastPrinted>
  <dcterms:created xsi:type="dcterms:W3CDTF">2020-07-04T06:42:12Z</dcterms:created>
  <dcterms:modified xsi:type="dcterms:W3CDTF">2023-05-15T16:27:01Z</dcterms:modified>
</cp:coreProperties>
</file>