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2 Ипотека\2023\"/>
    </mc:Choice>
  </mc:AlternateContent>
  <xr:revisionPtr revIDLastSave="0" documentId="13_ncr:1_{A74F8239-F5F2-482C-8DD7-2EB7D0A6C1B3}" xr6:coauthVersionLast="47" xr6:coauthVersionMax="47" xr10:uidLastSave="{00000000-0000-0000-0000-000000000000}"/>
  <bookViews>
    <workbookView xWindow="-120" yWindow="-120" windowWidth="29040" windowHeight="15840" xr2:uid="{3693D957-19EB-4B91-8239-198C2F8A6340}"/>
  </bookViews>
  <sheets>
    <sheet name="Графики" sheetId="2" r:id="rId1"/>
    <sheet name="Данные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/>
  <c r="E5" i="1"/>
  <c r="D9" i="1"/>
  <c r="D16" i="1"/>
  <c r="D20" i="1" s="1"/>
  <c r="D5" i="1"/>
  <c r="B20" i="1"/>
  <c r="C20" i="1"/>
  <c r="C16" i="1"/>
  <c r="C5" i="1"/>
  <c r="C9" i="1"/>
  <c r="B16" i="1"/>
  <c r="B5" i="1"/>
  <c r="B9" i="1"/>
  <c r="M20" i="1"/>
  <c r="J20" i="1"/>
  <c r="K20" i="1"/>
  <c r="L20" i="1"/>
  <c r="I20" i="1"/>
  <c r="H20" i="1"/>
  <c r="F20" i="1"/>
  <c r="G20" i="1"/>
  <c r="E20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<sst xmlns="http://schemas.openxmlformats.org/spreadsheetml/2006/main" count="71" uniqueCount="26">
  <si>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</si>
  <si>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</si>
  <si>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</si>
  <si>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</si>
  <si>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</si>
  <si>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</si>
  <si>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</si>
  <si>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</si>
  <si>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</si>
  <si>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</si>
  <si>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</si>
  <si>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</si>
  <si>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</si>
  <si>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</si>
  <si>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</si>
  <si>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</si>
  <si>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</si>
  <si>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</si>
  <si>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</si>
  <si>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</si>
  <si>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</si>
  <si>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</si>
  <si>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</si>
  <si>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</si>
  <si>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Количество ипотечных жилищных кредитов в 2023 году в % к 2022году</t>
  </si>
  <si>
    <t>Объем ипотечного жилищного кредитования в 2023 году в % к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</si>
</sst>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15" xfId="0" applyBorder="1"/>
    <xf numFmtId="165" fontId="3" fillId="2" borderId="16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3617879267150061"/>
          <c:h val="0.8444412064150344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46681664794E-2"/>
                  <c:y val="7.3347808386483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3.3647722250739309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dLbl>
              <c:idx val="3"/>
              <c:layout>
                <c:manualLayout>
                  <c:x val="-4.096860074694948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Данные!$B$10:$G$10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Данные!$B$11:$G$11</c:f>
              <c:numCache>
                <c:formatCode>0.0%</c:formatCode>
                <c:ptCount val="6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  <c:pt idx="3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3.8021024775639449E-2"/>
                  <c:y val="6.784655476784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3.2916728014542471E-2"/>
                  <c:y val="6.689195878984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dLbl>
              <c:idx val="3"/>
              <c:layout>
                <c:manualLayout>
                  <c:x val="-3.8764681904116811E-2"/>
                  <c:y val="8.112683423468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Данные!$B$10:$G$10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Данные!$B$12:$G$12</c:f>
              <c:numCache>
                <c:formatCode>0.0%</c:formatCode>
                <c:ptCount val="6"/>
                <c:pt idx="0">
                  <c:v>0.8</c:v>
                </c:pt>
                <c:pt idx="1">
                  <c:v>0.72</c:v>
                </c:pt>
                <c:pt idx="2">
                  <c:v>0.72</c:v>
                </c:pt>
                <c:pt idx="3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dLbl>
              <c:idx val="3"/>
              <c:layout>
                <c:manualLayout>
                  <c:x val="-4.5106028123823395E-2"/>
                  <c:y val="-7.163691727146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0A-4FD3-B15E-AD3DC55E4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Данные!$B$10:$G$10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Данные!$B$13:$G$13</c:f>
              <c:numCache>
                <c:formatCode>0.0%</c:formatCode>
                <c:ptCount val="6"/>
                <c:pt idx="0">
                  <c:v>0.84</c:v>
                </c:pt>
                <c:pt idx="1">
                  <c:v>0.89</c:v>
                </c:pt>
                <c:pt idx="2">
                  <c:v>0.97</c:v>
                </c:pt>
                <c:pt idx="3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3446195773610048"/>
          <c:y val="5.4818841594978567E-2"/>
          <c:w val="0.69974339145106845"/>
          <c:h val="0.15463333987166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3321550443598511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dLbl>
              <c:idx val="3"/>
              <c:layout>
                <c:manualLayout>
                  <c:x val="-4.4570518641011789E-2"/>
                  <c:y val="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E-4042-9C4F-3A0ED88A6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Данные!$B$21:$G$21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Данные!$B$22:$G$22</c:f>
              <c:numCache>
                <c:formatCode>0.0%</c:formatCode>
                <c:ptCount val="6"/>
                <c:pt idx="0">
                  <c:v>0.88</c:v>
                </c:pt>
                <c:pt idx="1">
                  <c:v>0.89</c:v>
                </c:pt>
                <c:pt idx="2">
                  <c:v>0.97</c:v>
                </c:pt>
                <c:pt idx="3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dLbl>
              <c:idx val="3"/>
              <c:layout>
                <c:manualLayout>
                  <c:x val="-4.482015156268012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E-4042-9C4F-3A0ED88A6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Данные!$B$21:$G$21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Данные!$B$23:$G$23</c:f>
              <c:numCache>
                <c:formatCode>0.0%</c:formatCode>
                <c:ptCount val="6"/>
                <c:pt idx="0">
                  <c:v>1.02</c:v>
                </c:pt>
                <c:pt idx="1">
                  <c:v>0.89</c:v>
                </c:pt>
                <c:pt idx="2">
                  <c:v>0.93</c:v>
                </c:pt>
                <c:pt idx="3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665923163761E-2"/>
                  <c:y val="-0.10899529013838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dLbl>
              <c:idx val="3"/>
              <c:layout>
                <c:manualLayout>
                  <c:x val="-4.3102089690021585E-2"/>
                  <c:y val="-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E-4042-9C4F-3A0ED88A61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Данные!$B$21:$G$21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Данные!$B$24:$G$24</c:f>
              <c:numCache>
                <c:formatCode>0.0%</c:formatCode>
                <c:ptCount val="6"/>
                <c:pt idx="0">
                  <c:v>0.78</c:v>
                </c:pt>
                <c:pt idx="1">
                  <c:v>0.88</c:v>
                </c:pt>
                <c:pt idx="2">
                  <c:v>0.99</c:v>
                </c:pt>
                <c:pt idx="3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445100586805021"/>
          <c:y val="3.1727373570220575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Данные!$B$4:$G$4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Данные!$B$5:$G$5</c:f>
              <c:numCache>
                <c:formatCode>#\ ##0.0</c:formatCode>
                <c:ptCount val="6"/>
                <c:pt idx="0">
                  <c:v>95.121951219512198</c:v>
                </c:pt>
                <c:pt idx="1">
                  <c:v>229.76190476190476</c:v>
                </c:pt>
                <c:pt idx="2">
                  <c:v>394.31818181818181</c:v>
                </c:pt>
                <c:pt idx="3">
                  <c:v>444.24778761061953</c:v>
                </c:pt>
                <c:pt idx="4" formatCode="0.0">
                  <c:v>475</c:v>
                </c:pt>
                <c:pt idx="5" formatCode="0.0">
                  <c:v>545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Данные!$B$4:$G$4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Данные!$B$6:$G$6</c:f>
              <c:numCache>
                <c:formatCode>#\ ##0.0</c:formatCode>
                <c:ptCount val="6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  <c:pt idx="3" formatCode="0.0">
                  <c:v>502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Данные!$B$4:$G$4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Данные!$B$7:$G$7</c:f>
              <c:numCache>
                <c:formatCode>#\ ##0.0</c:formatCode>
                <c:ptCount val="6"/>
                <c:pt idx="0">
                  <c:v>25</c:v>
                </c:pt>
                <c:pt idx="1">
                  <c:v>54</c:v>
                </c:pt>
                <c:pt idx="2">
                  <c:v>98.9</c:v>
                </c:pt>
                <c:pt idx="3" formatCode="0.0">
                  <c:v>144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Данные!$B$4:$G$4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Данные!$B$8:$G$8</c:f>
              <c:numCache>
                <c:formatCode>#\ ##0.0</c:formatCode>
                <c:ptCount val="6"/>
                <c:pt idx="0">
                  <c:v>53</c:v>
                </c:pt>
                <c:pt idx="1">
                  <c:v>139</c:v>
                </c:pt>
                <c:pt idx="2">
                  <c:v>248.1</c:v>
                </c:pt>
                <c:pt idx="3" formatCode="0.0">
                  <c:v>358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16437544606850452"/>
          <c:h val="0.421097396609207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00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Данные!$B$15:$G$15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Данные!$B$16:$G$16</c:f>
              <c:numCache>
                <c:formatCode>0.0</c:formatCode>
                <c:ptCount val="6"/>
                <c:pt idx="0">
                  <c:v>326.13636363636363</c:v>
                </c:pt>
                <c:pt idx="1">
                  <c:v>801.12359550561791</c:v>
                </c:pt>
                <c:pt idx="2">
                  <c:v>1321.340206185567</c:v>
                </c:pt>
                <c:pt idx="3">
                  <c:v>1491.1290322580646</c:v>
                </c:pt>
                <c:pt idx="4">
                  <c:v>1622</c:v>
                </c:pt>
                <c:pt idx="5">
                  <c:v>1880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Данные!$B$15:$G$15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Данные!$B$17:$G$17</c:f>
              <c:numCache>
                <c:formatCode>0.0</c:formatCode>
                <c:ptCount val="6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  <c:pt idx="3">
                  <c:v>1849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Данные!$B$15:$G$15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Данные!$B$18:$G$18</c:f>
              <c:numCache>
                <c:formatCode>0.0</c:formatCode>
                <c:ptCount val="6"/>
                <c:pt idx="0">
                  <c:v>136</c:v>
                </c:pt>
                <c:pt idx="1">
                  <c:v>286</c:v>
                </c:pt>
                <c:pt idx="2">
                  <c:v>512.29999999999995</c:v>
                </c:pt>
                <c:pt idx="3">
                  <c:v>719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Данные!$B$15:$G$15</c:f>
              <c:strCache>
                <c:ptCount val="6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</c:strCache>
            </c:strRef>
          </c:cat>
          <c:val>
            <c:numRef>
              <c:f>Данные!$B$19:$G$19</c:f>
              <c:numCache>
                <c:formatCode>0.0</c:formatCode>
                <c:ptCount val="6"/>
                <c:pt idx="0">
                  <c:v>151</c:v>
                </c:pt>
                <c:pt idx="1">
                  <c:v>427</c:v>
                </c:pt>
                <c:pt idx="2">
                  <c:v>769.4</c:v>
                </c:pt>
                <c:pt idx="3">
                  <c:v>1130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7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012235762845645"/>
          <c:y val="6.3552055993000886E-2"/>
          <c:w val="0.17016488135098343"/>
          <c:h val="0.40078969926738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13</xdr:col>
      <xdr:colOff>838199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zoomScale="75" zoomScaleNormal="75" zoomScalePageLayoutView="75" workbookViewId="0">
      <selection activeCell="T45" sqref="T45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19" spans="1:14" ht="18" x14ac:dyDescent="0.25">
      <c r="A19" s="24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x14ac:dyDescent="0.25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4" customHeight="1" x14ac:dyDescent="0.25"/>
    <row r="35" spans="1:14" ht="17.25" customHeight="1" x14ac:dyDescent="0.25">
      <c r="A35" s="24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25" customHeight="1" x14ac:dyDescent="0.25">
      <c r="A36" s="23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53" spans="1:14" ht="18" x14ac:dyDescent="0.25">
      <c r="A53" s="24" t="s">
        <v>25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 x14ac:dyDescent="0.25">
      <c r="A54" s="23" t="s">
        <v>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zoomScale="75" zoomScaleNormal="75" workbookViewId="0">
      <selection activeCell="D9" sqref="D9:E9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thickBot="1" x14ac:dyDescent="0.3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2022</v>
      </c>
      <c r="B5" s="2">
        <f>B6/B11</f>
        <v>95.121951219512198</v>
      </c>
      <c r="C5" s="2">
        <f>C6/C11</f>
        <v>229.76190476190476</v>
      </c>
      <c r="D5" s="2">
        <f>D6/D11</f>
        <v>394.31818181818181</v>
      </c>
      <c r="E5" s="2">
        <f>E6/E11</f>
        <v>444.24778761061953</v>
      </c>
      <c r="F5" s="20">
        <v>475</v>
      </c>
      <c r="G5" s="21">
        <v>545</v>
      </c>
      <c r="H5" s="20">
        <v>635</v>
      </c>
      <c r="I5" s="20">
        <v>761</v>
      </c>
      <c r="J5" s="20">
        <v>895</v>
      </c>
      <c r="K5" s="20">
        <v>1022.2</v>
      </c>
      <c r="L5" s="20">
        <v>1151</v>
      </c>
      <c r="M5" s="22">
        <v>1327.4</v>
      </c>
    </row>
    <row r="6" spans="1:13" ht="15.75" x14ac:dyDescent="0.25">
      <c r="A6" s="3" t="s">
        <v>16</v>
      </c>
      <c r="B6" s="2">
        <v>78</v>
      </c>
      <c r="C6" s="2">
        <v>193</v>
      </c>
      <c r="D6" s="2">
        <v>347</v>
      </c>
      <c r="E6" s="20">
        <v>502</v>
      </c>
      <c r="F6" s="20"/>
      <c r="G6" s="20"/>
      <c r="H6" s="20"/>
      <c r="I6" s="20"/>
      <c r="J6" s="20"/>
      <c r="K6" s="20"/>
      <c r="L6" s="20"/>
      <c r="M6" s="20"/>
    </row>
    <row r="7" spans="1:13" ht="15.75" x14ac:dyDescent="0.25">
      <c r="A7" s="3" t="s">
        <v>17</v>
      </c>
      <c r="B7" s="2">
        <v>25</v>
      </c>
      <c r="C7" s="2">
        <v>54</v>
      </c>
      <c r="D7" s="2">
        <v>98.9</v>
      </c>
      <c r="E7" s="20">
        <v>144</v>
      </c>
      <c r="F7" s="20"/>
      <c r="G7" s="20"/>
      <c r="H7" s="20"/>
      <c r="I7" s="20"/>
      <c r="J7" s="20"/>
      <c r="K7" s="20"/>
      <c r="L7" s="20"/>
      <c r="M7" s="20"/>
    </row>
    <row r="8" spans="1:13" ht="16.5" thickBot="1" x14ac:dyDescent="0.3">
      <c r="A8" s="4" t="s">
        <v>18</v>
      </c>
      <c r="B8" s="2">
        <v>53</v>
      </c>
      <c r="C8" s="2">
        <v>139</v>
      </c>
      <c r="D8" s="2">
        <v>248.1</v>
      </c>
      <c r="E8" s="20">
        <v>358</v>
      </c>
      <c r="F8" s="20"/>
      <c r="G8" s="20"/>
      <c r="H8" s="20"/>
      <c r="I8" s="20"/>
      <c r="J8" s="20"/>
      <c r="K8" s="20"/>
      <c r="L8" s="20"/>
      <c r="M8" s="20"/>
    </row>
    <row r="9" spans="1:13" ht="16.5" thickBot="1" x14ac:dyDescent="0.3">
      <c r="A9" s="17"/>
      <c r="B9" s="19">
        <f>B8/B6</f>
        <v>0.67948717948717952</v>
      </c>
      <c r="C9" s="19">
        <f>C8/C6</f>
        <v>0.72020725388601037</v>
      </c>
      <c r="D9" s="19">
        <f>D8/D6</f>
        <v>0.71498559077809798</v>
      </c>
      <c r="E9" s="19">
        <f>E8/E6</f>
        <v>0.71314741035856577</v>
      </c>
      <c r="F9" s="19"/>
      <c r="G9" s="19"/>
      <c r="H9" s="19"/>
      <c r="I9" s="19"/>
      <c r="J9" s="19"/>
      <c r="K9" s="19"/>
      <c r="L9" s="19"/>
      <c r="M9" s="19"/>
    </row>
    <row r="10" spans="1:13" ht="15.75" x14ac:dyDescent="0.25">
      <c r="A10" s="15"/>
      <c r="B10" s="8" t="s">
        <v>2</v>
      </c>
      <c r="C10" s="8" t="s">
        <v>3</v>
      </c>
      <c r="D10" s="8" t="s">
        <v>4</v>
      </c>
      <c r="E10" s="8" t="s">
        <v>1</v>
      </c>
      <c r="F10" s="8" t="s">
        <v>0</v>
      </c>
      <c r="G10" s="9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6" t="s">
        <v>11</v>
      </c>
    </row>
    <row r="11" spans="1:13" ht="16.5" thickBot="1" x14ac:dyDescent="0.3">
      <c r="A11" s="4" t="s">
        <v>23</v>
      </c>
      <c r="B11" s="5">
        <v>0.82</v>
      </c>
      <c r="C11" s="5">
        <v>0.84</v>
      </c>
      <c r="D11" s="5">
        <v>0.88</v>
      </c>
      <c r="E11" s="5">
        <v>1.1299999999999999</v>
      </c>
      <c r="F11" s="5"/>
      <c r="G11" s="6"/>
      <c r="H11" s="6"/>
      <c r="I11" s="6"/>
      <c r="J11" s="6"/>
      <c r="K11" s="6"/>
      <c r="L11" s="6"/>
      <c r="M11" s="7"/>
    </row>
    <row r="12" spans="1:13" ht="16.5" thickBot="1" x14ac:dyDescent="0.3">
      <c r="A12" s="4" t="s">
        <v>19</v>
      </c>
      <c r="B12" s="5">
        <v>0.8</v>
      </c>
      <c r="C12" s="5">
        <v>0.72</v>
      </c>
      <c r="D12" s="5">
        <v>0.72</v>
      </c>
      <c r="E12" s="5">
        <v>0.91</v>
      </c>
      <c r="F12" s="5"/>
      <c r="G12" s="6"/>
      <c r="H12" s="6"/>
      <c r="I12" s="6"/>
      <c r="J12" s="6"/>
      <c r="K12" s="6"/>
      <c r="L12" s="6"/>
      <c r="M12" s="7"/>
    </row>
    <row r="13" spans="1:13" ht="16.5" thickBot="1" x14ac:dyDescent="0.3">
      <c r="A13" s="4" t="s">
        <v>20</v>
      </c>
      <c r="B13" s="5">
        <v>0.84</v>
      </c>
      <c r="C13" s="5">
        <v>0.89</v>
      </c>
      <c r="D13" s="5">
        <v>0.97</v>
      </c>
      <c r="E13" s="5">
        <v>1.26</v>
      </c>
      <c r="F13" s="5"/>
      <c r="G13" s="6"/>
      <c r="H13" s="6"/>
      <c r="I13" s="6"/>
      <c r="J13" s="6"/>
      <c r="K13" s="6"/>
      <c r="L13" s="6"/>
      <c r="M13" s="7"/>
    </row>
    <row r="14" spans="1:13" ht="16.5" thickBot="1" x14ac:dyDescent="0.3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2022</v>
      </c>
      <c r="B16" s="20">
        <f>B17/B22</f>
        <v>326.13636363636363</v>
      </c>
      <c r="C16" s="20">
        <f>C17/C22</f>
        <v>801.12359550561791</v>
      </c>
      <c r="D16" s="20">
        <f>D17/D22</f>
        <v>1321.340206185567</v>
      </c>
      <c r="E16" s="20">
        <f>E17/E22</f>
        <v>1491.1290322580646</v>
      </c>
      <c r="F16" s="20">
        <v>1622</v>
      </c>
      <c r="G16" s="21">
        <v>1880</v>
      </c>
      <c r="H16" s="20">
        <v>2232</v>
      </c>
      <c r="I16" s="20">
        <v>2685</v>
      </c>
      <c r="J16" s="20">
        <v>3204</v>
      </c>
      <c r="K16" s="20">
        <v>3645.6</v>
      </c>
      <c r="L16" s="20">
        <v>4116.3</v>
      </c>
      <c r="M16" s="22">
        <v>4820.1000000000004</v>
      </c>
    </row>
    <row r="17" spans="1:13" ht="15.75" x14ac:dyDescent="0.25">
      <c r="A17" s="3" t="s">
        <v>16</v>
      </c>
      <c r="B17" s="20">
        <v>287</v>
      </c>
      <c r="C17" s="20">
        <v>713</v>
      </c>
      <c r="D17" s="20">
        <v>1281.7</v>
      </c>
      <c r="E17" s="20">
        <v>1849</v>
      </c>
      <c r="F17" s="20"/>
      <c r="G17" s="20"/>
      <c r="H17" s="20"/>
      <c r="I17" s="20"/>
      <c r="J17" s="20"/>
      <c r="K17" s="20"/>
      <c r="L17" s="20"/>
      <c r="M17" s="20"/>
    </row>
    <row r="18" spans="1:13" ht="15.75" x14ac:dyDescent="0.25">
      <c r="A18" s="3" t="s">
        <v>17</v>
      </c>
      <c r="B18" s="20">
        <v>136</v>
      </c>
      <c r="C18" s="20">
        <v>286</v>
      </c>
      <c r="D18" s="20">
        <v>512.29999999999995</v>
      </c>
      <c r="E18" s="20">
        <v>719</v>
      </c>
      <c r="F18" s="20"/>
      <c r="G18" s="20"/>
      <c r="H18" s="20"/>
      <c r="I18" s="20"/>
      <c r="J18" s="20"/>
      <c r="K18" s="20"/>
      <c r="L18" s="20"/>
      <c r="M18" s="20"/>
    </row>
    <row r="19" spans="1:13" ht="16.5" thickBot="1" x14ac:dyDescent="0.3">
      <c r="A19" s="4" t="s">
        <v>18</v>
      </c>
      <c r="B19" s="20">
        <v>151</v>
      </c>
      <c r="C19" s="20">
        <v>427</v>
      </c>
      <c r="D19" s="20">
        <v>769.4</v>
      </c>
      <c r="E19" s="20">
        <v>1130</v>
      </c>
      <c r="F19" s="20"/>
      <c r="G19" s="20"/>
      <c r="H19" s="20"/>
      <c r="I19" s="20"/>
      <c r="J19" s="20"/>
      <c r="K19" s="20"/>
      <c r="L19" s="20"/>
      <c r="M19" s="20"/>
    </row>
    <row r="20" spans="1:13" ht="16.5" thickBot="1" x14ac:dyDescent="0.3">
      <c r="A20" s="18"/>
      <c r="B20" s="19">
        <f>B19/B17</f>
        <v>0.52613240418118468</v>
      </c>
      <c r="C20" s="19">
        <f>C19/C17</f>
        <v>0.59887798036465634</v>
      </c>
      <c r="D20" s="19">
        <f t="shared" ref="D20:M20" si="0">D19/D16</f>
        <v>0.5822875867987829</v>
      </c>
      <c r="E20" s="19">
        <f t="shared" si="0"/>
        <v>0.75781503515413728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23</v>
      </c>
      <c r="B22" s="5">
        <v>0.88</v>
      </c>
      <c r="C22" s="5">
        <v>0.89</v>
      </c>
      <c r="D22" s="5">
        <v>0.97</v>
      </c>
      <c r="E22" s="5">
        <v>1.24</v>
      </c>
      <c r="F22" s="5"/>
      <c r="G22" s="6"/>
      <c r="H22" s="6"/>
      <c r="I22" s="6"/>
      <c r="J22" s="6"/>
      <c r="K22" s="6"/>
      <c r="L22" s="6"/>
      <c r="M22" s="7"/>
    </row>
    <row r="23" spans="1:13" ht="16.5" thickBot="1" x14ac:dyDescent="0.3">
      <c r="A23" s="4" t="s">
        <v>19</v>
      </c>
      <c r="B23" s="5">
        <v>1.02</v>
      </c>
      <c r="C23" s="5">
        <v>0.89</v>
      </c>
      <c r="D23" s="5">
        <v>0.93</v>
      </c>
      <c r="E23" s="5">
        <v>1.1200000000000001</v>
      </c>
      <c r="F23" s="5"/>
      <c r="G23" s="6"/>
      <c r="H23" s="6"/>
      <c r="I23" s="6"/>
      <c r="J23" s="6"/>
      <c r="K23" s="6"/>
      <c r="L23" s="6"/>
      <c r="M23" s="7"/>
    </row>
    <row r="24" spans="1:13" ht="16.5" thickBot="1" x14ac:dyDescent="0.3">
      <c r="A24" s="4" t="s">
        <v>20</v>
      </c>
      <c r="B24" s="5">
        <v>0.78</v>
      </c>
      <c r="C24" s="5">
        <v>0.88</v>
      </c>
      <c r="D24" s="5">
        <v>0.99</v>
      </c>
      <c r="E24" s="5">
        <v>1.33</v>
      </c>
      <c r="F24" s="5"/>
      <c r="G24" s="6"/>
      <c r="H24" s="6"/>
      <c r="I24" s="6"/>
      <c r="J24" s="6"/>
      <c r="K24" s="6"/>
      <c r="L24" s="6"/>
      <c r="M24" s="7"/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</cp:lastModifiedBy>
  <cp:lastPrinted>2023-05-15T16:25:29Z</cp:lastPrinted>
  <dcterms:created xsi:type="dcterms:W3CDTF">2020-07-04T06:42:12Z</dcterms:created>
  <dcterms:modified xsi:type="dcterms:W3CDTF">2023-05-15T16:27:01Z</dcterms:modified>
</cp:coreProperties>
</file>